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omala\Desktop\! PLANOWANIE\2025\postępowania na 2025\SORTY BHP\"/>
    </mc:Choice>
  </mc:AlternateContent>
  <xr:revisionPtr revIDLastSave="0" documentId="8_{95EB1213-B519-4AF2-95A8-754A8907D6AC}" xr6:coauthVersionLast="47" xr6:coauthVersionMax="47" xr10:uidLastSave="{00000000-0000-0000-0000-000000000000}"/>
  <bookViews>
    <workbookView xWindow="-108" yWindow="-108" windowWidth="30936" windowHeight="16776" xr2:uid="{621E01FA-7D90-4717-B4A8-18590F63334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E20" i="1"/>
  <c r="F20" i="1" s="1"/>
  <c r="E21" i="1"/>
  <c r="F21" i="1" s="1"/>
  <c r="G21" i="1" s="1"/>
  <c r="E22" i="1"/>
  <c r="F22" i="1"/>
  <c r="G22" i="1"/>
  <c r="E23" i="1"/>
  <c r="F23" i="1"/>
  <c r="G23" i="1"/>
  <c r="E24" i="1"/>
  <c r="F24" i="1" s="1"/>
  <c r="E25" i="1"/>
  <c r="F25" i="1" s="1"/>
  <c r="G25" i="1" s="1"/>
  <c r="E26" i="1"/>
  <c r="F26" i="1"/>
  <c r="G26" i="1"/>
  <c r="E27" i="1"/>
  <c r="F27" i="1"/>
  <c r="G27" i="1"/>
  <c r="E28" i="1"/>
  <c r="F28" i="1"/>
  <c r="E29" i="1"/>
  <c r="F29" i="1"/>
  <c r="G29" i="1"/>
  <c r="E30" i="1"/>
  <c r="F30" i="1"/>
  <c r="G30" i="1"/>
  <c r="E31" i="1"/>
  <c r="F31" i="1"/>
  <c r="G31" i="1"/>
  <c r="E32" i="1"/>
  <c r="F32" i="1"/>
  <c r="E33" i="1"/>
  <c r="F33" i="1"/>
  <c r="G33" i="1"/>
  <c r="E34" i="1"/>
  <c r="F34" i="1" s="1"/>
  <c r="E35" i="1"/>
  <c r="F35" i="1"/>
  <c r="G35" i="1"/>
  <c r="E36" i="1"/>
  <c r="F36" i="1"/>
  <c r="E37" i="1"/>
  <c r="F37" i="1"/>
  <c r="G37" i="1"/>
  <c r="E38" i="1"/>
  <c r="F38" i="1"/>
  <c r="E39" i="1"/>
  <c r="F39" i="1"/>
  <c r="E40" i="1"/>
  <c r="F40" i="1"/>
  <c r="G39" i="1" l="1"/>
  <c r="G38" i="1"/>
  <c r="G36" i="1"/>
  <c r="G28" i="1"/>
  <c r="G32" i="1"/>
  <c r="G40" i="1"/>
  <c r="G34" i="1"/>
  <c r="G24" i="1"/>
  <c r="G20" i="1"/>
  <c r="F68" i="1" l="1"/>
  <c r="G68" i="1"/>
  <c r="F69" i="1"/>
  <c r="E41" i="1"/>
  <c r="F41" i="1" s="1"/>
  <c r="E42" i="1"/>
  <c r="F42" i="1" s="1"/>
  <c r="E43" i="1"/>
  <c r="F43" i="1" s="1"/>
  <c r="E44" i="1"/>
  <c r="E45" i="1"/>
  <c r="F45" i="1" s="1"/>
  <c r="G45" i="1" s="1"/>
  <c r="E46" i="1"/>
  <c r="F46" i="1" s="1"/>
  <c r="E47" i="1"/>
  <c r="F47" i="1" s="1"/>
  <c r="E48" i="1"/>
  <c r="F48" i="1" s="1"/>
  <c r="E49" i="1"/>
  <c r="F49" i="1" s="1"/>
  <c r="E50" i="1"/>
  <c r="E51" i="1"/>
  <c r="F51" i="1" s="1"/>
  <c r="E52" i="1"/>
  <c r="E53" i="1"/>
  <c r="F53" i="1" s="1"/>
  <c r="E54" i="1"/>
  <c r="F54" i="1" s="1"/>
  <c r="E55" i="1"/>
  <c r="F55" i="1" s="1"/>
  <c r="E56" i="1"/>
  <c r="F56" i="1" s="1"/>
  <c r="E57" i="1"/>
  <c r="E58" i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G65" i="1" s="1"/>
  <c r="E66" i="1"/>
  <c r="F66" i="1" s="1"/>
  <c r="E67" i="1"/>
  <c r="F67" i="1" s="1"/>
  <c r="G67" i="1" s="1"/>
  <c r="E68" i="1"/>
  <c r="E69" i="1"/>
  <c r="E70" i="1"/>
  <c r="F70" i="1" s="1"/>
  <c r="E71" i="1"/>
  <c r="F71" i="1" s="1"/>
  <c r="E72" i="1"/>
  <c r="E73" i="1"/>
  <c r="F73" i="1" s="1"/>
  <c r="E74" i="1"/>
  <c r="F74" i="1" s="1"/>
  <c r="E75" i="1"/>
  <c r="E76" i="1"/>
  <c r="F76" i="1" s="1"/>
  <c r="E77" i="1"/>
  <c r="F77" i="1" s="1"/>
  <c r="G77" i="1" s="1"/>
  <c r="E78" i="1"/>
  <c r="E79" i="1"/>
  <c r="F79" i="1" s="1"/>
  <c r="E80" i="1"/>
  <c r="E81" i="1"/>
  <c r="F81" i="1" s="1"/>
  <c r="E82" i="1"/>
  <c r="F82" i="1" s="1"/>
  <c r="E83" i="1"/>
  <c r="F83" i="1" s="1"/>
  <c r="E84" i="1"/>
  <c r="E85" i="1"/>
  <c r="F85" i="1" s="1"/>
  <c r="E86" i="1"/>
  <c r="F86" i="1" s="1"/>
  <c r="G86" i="1" s="1"/>
  <c r="E87" i="1"/>
  <c r="E88" i="1"/>
  <c r="F88" i="1" s="1"/>
  <c r="E89" i="1"/>
  <c r="F89" i="1" s="1"/>
  <c r="G89" i="1" s="1"/>
  <c r="F44" i="1" l="1"/>
  <c r="G44" i="1" s="1"/>
  <c r="G56" i="1"/>
  <c r="G66" i="1"/>
  <c r="F80" i="1"/>
  <c r="G80" i="1" s="1"/>
  <c r="G79" i="1"/>
  <c r="F78" i="1"/>
  <c r="G78" i="1" s="1"/>
  <c r="F75" i="1"/>
  <c r="G75" i="1" s="1"/>
  <c r="G81" i="1"/>
  <c r="G74" i="1"/>
  <c r="G69" i="1"/>
  <c r="F87" i="1"/>
  <c r="G87" i="1" s="1"/>
  <c r="F57" i="1"/>
  <c r="G57" i="1" s="1"/>
  <c r="G54" i="1"/>
  <c r="G42" i="1"/>
  <c r="G46" i="1"/>
  <c r="F58" i="1"/>
  <c r="G58" i="1" s="1"/>
  <c r="G85" i="1"/>
  <c r="F84" i="1"/>
  <c r="G84" i="1" s="1"/>
  <c r="F72" i="1"/>
  <c r="G72" i="1" s="1"/>
  <c r="G83" i="1"/>
  <c r="G71" i="1"/>
  <c r="G88" i="1"/>
  <c r="G82" i="1"/>
  <c r="G76" i="1"/>
  <c r="G70" i="1"/>
  <c r="G73" i="1"/>
  <c r="G64" i="1"/>
  <c r="G63" i="1"/>
  <c r="G62" i="1"/>
  <c r="F50" i="1"/>
  <c r="G50" i="1" s="1"/>
  <c r="G61" i="1"/>
  <c r="G55" i="1"/>
  <c r="G49" i="1"/>
  <c r="G43" i="1"/>
  <c r="G60" i="1"/>
  <c r="G48" i="1"/>
  <c r="F52" i="1"/>
  <c r="G52" i="1" s="1"/>
  <c r="G51" i="1"/>
  <c r="G59" i="1"/>
  <c r="G53" i="1"/>
  <c r="G47" i="1"/>
  <c r="G41" i="1"/>
  <c r="E90" i="1"/>
  <c r="C94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G90" i="1" l="1"/>
  <c r="C97" i="1" s="1"/>
  <c r="F90" i="1"/>
</calcChain>
</file>

<file path=xl/sharedStrings.xml><?xml version="1.0" encoding="utf-8"?>
<sst xmlns="http://schemas.openxmlformats.org/spreadsheetml/2006/main" count="105" uniqueCount="104">
  <si>
    <t>Pieczęć Wykonawcy</t>
  </si>
  <si>
    <t xml:space="preserve">Nazwa Wykonawcy: </t>
  </si>
  <si>
    <t>Adres Wykonawcy:</t>
  </si>
  <si>
    <t xml:space="preserve">Telefon, fax, email: </t>
  </si>
  <si>
    <t>NIP:</t>
  </si>
  <si>
    <t>REGON:</t>
  </si>
  <si>
    <t>OFERTA WYKONAWCY</t>
  </si>
  <si>
    <t xml:space="preserve">W odpowiedzi na Zaproszenie do składania ofert Państwowego Gospodarstwa Leśnego Lasy Państwowe Nadleśnictwa Wołów niniejszym przedstawiam ofertę na realizację zadania pn.: </t>
  </si>
  <si>
    <t xml:space="preserve">Lp. </t>
  </si>
  <si>
    <t xml:space="preserve">Oferowana cena jednostkowa netto </t>
  </si>
  <si>
    <t xml:space="preserve">Vat </t>
  </si>
  <si>
    <t>Ubranie Robocze / art. BHP
( dla funkcji / stanowiska / grupy )</t>
  </si>
  <si>
    <t xml:space="preserve">Wartość netto </t>
  </si>
  <si>
    <t xml:space="preserve">Wartość brutto </t>
  </si>
  <si>
    <t>Szacowana ilość</t>
  </si>
  <si>
    <t>Czepek pod hełm ochronny (GR. 1, 4, 5, 6)</t>
  </si>
  <si>
    <t>Fartuch ochronny (GR. 7)</t>
  </si>
  <si>
    <t>Kamizelka ostrzegawcza (GR. 1, 2)</t>
  </si>
  <si>
    <t>Kominiarka (GR. 4, 6, 7)</t>
  </si>
  <si>
    <t>Maska przeciwpyłowa (GR. 3, 7, 10)</t>
  </si>
  <si>
    <t>Nakładki antypoślizgowe na buty (raki  (GR. 1, 2)</t>
  </si>
  <si>
    <t>Nakolanniki (GR. 7)</t>
  </si>
  <si>
    <t>Ochraniacze na buty (stuptuty) (GR. 1, 2)</t>
  </si>
  <si>
    <t>Ochronniki słuchu zgodnie z doborem (GR.1, 5, 7, 10)</t>
  </si>
  <si>
    <t>Okulary ochronne/gogle (GR. 1, 2, 6, 7, 10)</t>
  </si>
  <si>
    <t>Okulary przeciwsłoneczne /polaryzacyjne (GR. 1, 2, 5, 7)</t>
  </si>
  <si>
    <t>Półmaska przeciwpyłowa FFP1 (GR. 1)</t>
  </si>
  <si>
    <t>Rękawice ochronne  (GR. 3, 10)</t>
  </si>
  <si>
    <t>Rękawice ocieplane (GR. 1)</t>
  </si>
  <si>
    <t>Rękawice robocze (GR. 1, 2,  5, 6, 7, 10)</t>
  </si>
  <si>
    <t>Rękawice robocze, rękawice skórzane (GR. 4)</t>
  </si>
  <si>
    <t>Spodnie robocze do innych prac niż pozyskanie i wyróbka drewna  (GR. 4)</t>
  </si>
  <si>
    <t xml:space="preserve">Ubranie chemoodoporne przy pracach ze środkami ochrony roślin </t>
  </si>
  <si>
    <t xml:space="preserve">Buty chemoodoporne przy pracach ze środkami ochrony roślin </t>
  </si>
  <si>
    <t xml:space="preserve">Fartuch chemoodporny przy pracach ze środkami ochrony roślin </t>
  </si>
  <si>
    <t xml:space="preserve">Rękawice chemoodporne czas przebicia powyżej 480 minut przy pracach ze środkami ochrony roślin </t>
  </si>
  <si>
    <t xml:space="preserve">Rękawice chemoodporne czas przebicia do 240 minut przy pracach ze środkami ochrony roślin </t>
  </si>
  <si>
    <t xml:space="preserve">Osłona spawalnicza dla mechanika </t>
  </si>
  <si>
    <t>Buty spawalnicze</t>
  </si>
  <si>
    <t xml:space="preserve">Fartuch spawalniczy </t>
  </si>
  <si>
    <t xml:space="preserve">Rękawice spawalnicze </t>
  </si>
  <si>
    <t>CENA OFERTY WYKONAWCY:</t>
  </si>
  <si>
    <t xml:space="preserve">OFEROWANA CENA NETTO </t>
  </si>
  <si>
    <t xml:space="preserve">Słownie: </t>
  </si>
  <si>
    <t xml:space="preserve">OFEROWANA CENA BRUTTO </t>
  </si>
  <si>
    <t>ZOBOWIĄZANIA WYKONAWCY:</t>
  </si>
  <si>
    <t>Oświadczam, że zapoznałem/am się z treścią Zaproszenia do składania ofert, w tym ze szczegółowym opisem przedmiotu zamówienia i nie wnoszę żadnych zastrzeżeń oraz uzyskałem/am niezbędne informacje do przygotowania oferty.</t>
  </si>
  <si>
    <t xml:space="preserve">1. </t>
  </si>
  <si>
    <t xml:space="preserve">2. </t>
  </si>
  <si>
    <t xml:space="preserve">3. </t>
  </si>
  <si>
    <t xml:space="preserve">4. </t>
  </si>
  <si>
    <t xml:space="preserve">Niniejsza oferta ważna jest 30 dni. </t>
  </si>
  <si>
    <t>Oświadczamy, że wszystkie dokumenty stanowiące załączniki do niniejszej oferty są kompletne i zgodne z prawdą.</t>
  </si>
  <si>
    <t>Buty (gumowe) wodoodporne  (GR. 1)</t>
  </si>
  <si>
    <t>Buty gumowe S-3 wodoodporne z ochroną antyprzecięciową i wkładką antystatyczną  (GR. 4)</t>
  </si>
  <si>
    <t>Buty ochronne S-3 z wkłądką antystatyczną i podeszwą antyprzecięciową, (GR. 4)</t>
  </si>
  <si>
    <t>Buty terenowe wodochronne, z membraną oddychającą (GR. 1 i 2)</t>
  </si>
  <si>
    <t>Fartuch roboczy (GR. 10)</t>
  </si>
  <si>
    <t>Koszulka krótki rękaw/t-shirt, (GR. 1, 10)</t>
  </si>
  <si>
    <t>Kurtka przeciwdeszczowa, w kolorze ostrzegawczym (GR. 4, 5,6,7)</t>
  </si>
  <si>
    <t>Obuwie antypoślizgowe (GR.10)</t>
  </si>
  <si>
    <t>Trzewiki (GR. 7,10)</t>
  </si>
  <si>
    <t>Ubranie całoroczne, tkanina z membraną oddychającą (GR. 2)</t>
  </si>
  <si>
    <t>Ubranie letnie (w tym 2 pary spodni)  (GR. 1)</t>
  </si>
  <si>
    <t>Ubranie letnie, w kolorze ostrzegawczym (GR. 6 , 7)</t>
  </si>
  <si>
    <t>Ubranie ocieplane  (GR. 10)</t>
  </si>
  <si>
    <t>Ubranie ocieplane (w tym 2 pary spodni), w kolorze ostrzegawczym  (GR. 5)</t>
  </si>
  <si>
    <t>Ubranie ocieplane specjalistyczne  z wkładką antyprzecięciową klasa II (GR. 4)</t>
  </si>
  <si>
    <t>Ubranie ocieplane, tkanina z membraną oddychającą (GR. 1)</t>
  </si>
  <si>
    <t>Ubranie ocieplane, w kolorze ostrzegawczym (GR. 6,7)</t>
  </si>
  <si>
    <t>Data i podpis Wykonawcy</t>
  </si>
  <si>
    <t xml:space="preserve">Załącznik nr 1 
do Zaproszenia do składania ofert 
</t>
  </si>
  <si>
    <t>Buty (gumowe) wodoodporne i ciepłochronne  (GR. 1, 2, 10</t>
  </si>
  <si>
    <t>Buty (gumowe) wodoodporne i ciepłochronne, podnosek ochronny  (GR. 5, 6, 7)</t>
  </si>
  <si>
    <t>Buty (gumowe) wodoodporne, podnosek ochronny  (GR. 5, 6, 7)</t>
  </si>
  <si>
    <t>Buty ochronne, podnosek ochronny  (GR. 5, 6,7)</t>
  </si>
  <si>
    <t>Czapka letnia (GR.1,  2)</t>
  </si>
  <si>
    <t>Czapka letnia robocza (GR. 4, 5, 6, 7, 10)</t>
  </si>
  <si>
    <t>Czapka ocieplana (GR. 1, 2)</t>
  </si>
  <si>
    <t>Czapka ocieplana robocza (GR. 4, 5, 6 7, 10)</t>
  </si>
  <si>
    <t>Hełm ochronny biały  (GR. 1, 2)</t>
  </si>
  <si>
    <t>Hełm ochronny pomarańczowy  (GR. 5, 6, 7)</t>
  </si>
  <si>
    <t>Hełm ochronny z ochroną słuchu i ochroną twarzy  (GR. 4)</t>
  </si>
  <si>
    <t>Kalesony męskie termoaktywne / leginsy damskie termoaktywne  (GR.1,2, 4, 5, 6, 7, 10)</t>
  </si>
  <si>
    <t>Kamizelka ocieplająca/ ciepłochronna (GR. 3, 4, 6, 7, 10)</t>
  </si>
  <si>
    <t>Koszula robocza dł. Rękaw (GR. 1 i 2)</t>
  </si>
  <si>
    <t>Koszulka termoaktywna, długi rękaw  (GR.1, 2, 4, 5, 6, 7,10)</t>
  </si>
  <si>
    <t>Koszulka termoaktywna, krótki rękaw  (GR.1, 2, 4, 5, 6, 7,10)</t>
  </si>
  <si>
    <t>Kurtka i spodnie przeciwdeszczowe  (GR. 1)</t>
  </si>
  <si>
    <t>Kurtka i spodnie przeciwdeszczowe  (GR. 2)</t>
  </si>
  <si>
    <t>Okulary chemoodporne  (GR. 5)</t>
  </si>
  <si>
    <t>Ubranie letnie (GR. 10)</t>
  </si>
  <si>
    <t>Ubranie letnie (w tym 2 pary spodni), w kolorze ostrzegawczym  (GR. 5)</t>
  </si>
  <si>
    <t xml:space="preserve">Mydło toaletowe kostka 100 gr </t>
  </si>
  <si>
    <t xml:space="preserve">Ręcznik frotte </t>
  </si>
  <si>
    <t xml:space="preserve">Pasta BHP </t>
  </si>
  <si>
    <t>Suma zamówienia</t>
  </si>
  <si>
    <t xml:space="preserve">Koszula flanelowa, długi rękaw </t>
  </si>
  <si>
    <t>Skarpety letnie, termoaktywne</t>
  </si>
  <si>
    <t xml:space="preserve">Skarpety zimowe termoaktywne </t>
  </si>
  <si>
    <t>Dostawa sortów BHP dla pracowników PGL LP Nadleśnictwa Wołów w roku 2025</t>
  </si>
  <si>
    <t>Oświadczam że, w przypadku udzielenia mi zamówienia, zobowiązuję się zawrzeć z Zamawiającym umowę i wykonać zamówienie w terminie określonym przez Zamawiającego trwającym od dnia 01.01.2025 do dnia 31.12.2025, tym samym gwarantuję niezmienność cen  dla poszczególnych sortów wskazanych w Formularzu Oferty, przez cały okres trwania umowy.</t>
  </si>
  <si>
    <t>Ubranie letnie specjalistyczne (2 pary spodni) z wkładką antyprzecięciową Klasa II (GR. 4)</t>
  </si>
  <si>
    <t>Zn. Spr. SA.270.50.2024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</si>
</sst>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2" fontId="7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/>
    <xf numFmtId="2" fontId="12" fillId="0" borderId="0" xfId="0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0" borderId="0" xfId="0" applyFont="1"/>
    <xf numFmtId="2" fontId="12" fillId="0" borderId="1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2" fontId="14" fillId="0" borderId="0" xfId="0" applyNumberFormat="1" applyFont="1"/>
    <xf numFmtId="0" fontId="11" fillId="0" borderId="1" xfId="0" applyFont="1" applyBorder="1"/>
    <xf numFmtId="0" fontId="12" fillId="0" borderId="0" xfId="0" applyFont="1" applyAlignment="1">
      <alignment horizontal="justify" vertical="justify"/>
    </xf>
    <xf numFmtId="0" fontId="12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justify" vertical="justify"/>
    </xf>
    <xf numFmtId="2" fontId="12" fillId="0" borderId="0" xfId="0" applyNumberFormat="1" applyFont="1" applyAlignment="1">
      <alignment horizontal="justify" vertical="justify"/>
    </xf>
    <xf numFmtId="2" fontId="4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justify"/>
    </xf>
    <xf numFmtId="0" fontId="11" fillId="0" borderId="1" xfId="0" applyFont="1" applyBorder="1" applyAlignment="1">
      <alignment horizontal="justify" vertical="justify"/>
    </xf>
    <xf numFmtId="2" fontId="12" fillId="0" borderId="1" xfId="0" applyNumberFormat="1" applyFont="1" applyBorder="1" applyAlignment="1">
      <alignment horizontal="justify" vertical="justify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6" fillId="0" borderId="2" xfId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0" fillId="0" borderId="1" xfId="0" applyBorder="1" applyAlignment="1">
      <alignment horizontal="left"/>
    </xf>
    <xf numFmtId="0" fontId="12" fillId="0" borderId="0" xfId="0" applyFont="1" applyAlignment="1">
      <alignment horizontal="justify" vertical="justify"/>
    </xf>
    <xf numFmtId="0" fontId="12" fillId="0" borderId="0" xfId="0" applyFont="1" applyAlignment="1">
      <alignment horizontal="justify" vertical="justify" wrapText="1"/>
    </xf>
    <xf numFmtId="0" fontId="12" fillId="0" borderId="0" xfId="0" applyFont="1" applyAlignment="1">
      <alignment horizontal="left" vertical="justify" wrapText="1"/>
    </xf>
    <xf numFmtId="0" fontId="12" fillId="0" borderId="0" xfId="0" applyFont="1" applyAlignment="1">
      <alignment horizontal="left" vertical="justify"/>
    </xf>
    <xf numFmtId="0" fontId="11" fillId="0" borderId="0" xfId="0" applyFont="1" applyAlignment="1">
      <alignment horizontal="center" vertical="justify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Normalny" xfId="0" builtinId="0"/>
    <cellStyle name="Normalny 2" xfId="1" xr:uid="{7590D232-CA08-42DF-8968-A1CEFEE0C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1135-BE6D-484D-BA97-D08235DA9A47}">
  <dimension ref="A1:AO135"/>
  <sheetViews>
    <sheetView tabSelected="1" topLeftCell="A77" zoomScale="115" zoomScaleNormal="115" workbookViewId="0">
      <selection activeCell="L42" sqref="L42"/>
    </sheetView>
  </sheetViews>
  <sheetFormatPr defaultRowHeight="14.4" x14ac:dyDescent="0.3"/>
  <cols>
    <col min="1" max="1" width="3.6640625" customWidth="1"/>
    <col min="2" max="2" width="50.5546875" customWidth="1"/>
    <col min="3" max="3" width="11.6640625" customWidth="1"/>
    <col min="4" max="4" width="12.33203125" customWidth="1"/>
    <col min="5" max="7" width="10.33203125" customWidth="1"/>
  </cols>
  <sheetData>
    <row r="1" spans="2:7" ht="53.25" customHeight="1" x14ac:dyDescent="0.3">
      <c r="B1" s="33" t="s">
        <v>103</v>
      </c>
      <c r="C1" s="32"/>
      <c r="D1" s="32"/>
      <c r="E1" s="40" t="s">
        <v>71</v>
      </c>
      <c r="F1" s="40"/>
      <c r="G1" s="40"/>
    </row>
    <row r="4" spans="2:7" x14ac:dyDescent="0.3">
      <c r="B4" s="1"/>
    </row>
    <row r="5" spans="2:7" x14ac:dyDescent="0.3">
      <c r="B5" s="2" t="s">
        <v>0</v>
      </c>
    </row>
    <row r="6" spans="2:7" x14ac:dyDescent="0.3">
      <c r="B6" s="2"/>
    </row>
    <row r="7" spans="2:7" ht="23.25" customHeight="1" x14ac:dyDescent="0.3">
      <c r="B7" s="2" t="s">
        <v>1</v>
      </c>
      <c r="C7" s="41"/>
      <c r="D7" s="41"/>
      <c r="E7" s="1"/>
      <c r="F7" s="1"/>
    </row>
    <row r="8" spans="2:7" ht="23.25" customHeight="1" x14ac:dyDescent="0.3">
      <c r="B8" s="2" t="s">
        <v>2</v>
      </c>
      <c r="C8" s="41"/>
      <c r="D8" s="41"/>
      <c r="E8" s="1"/>
      <c r="F8" s="1"/>
    </row>
    <row r="9" spans="2:7" ht="23.25" customHeight="1" x14ac:dyDescent="0.3">
      <c r="B9" s="2" t="s">
        <v>3</v>
      </c>
      <c r="C9" s="41"/>
      <c r="D9" s="41"/>
      <c r="E9" s="1"/>
      <c r="F9" s="1"/>
    </row>
    <row r="10" spans="2:7" ht="23.25" customHeight="1" x14ac:dyDescent="0.3">
      <c r="B10" s="2" t="s">
        <v>4</v>
      </c>
      <c r="C10" s="41"/>
      <c r="D10" s="41"/>
      <c r="E10" s="1"/>
      <c r="F10" s="1"/>
    </row>
    <row r="11" spans="2:7" ht="23.25" customHeight="1" x14ac:dyDescent="0.3">
      <c r="B11" s="2" t="s">
        <v>5</v>
      </c>
      <c r="C11" s="41"/>
      <c r="D11" s="41"/>
      <c r="E11" s="1"/>
      <c r="F11" s="1"/>
    </row>
    <row r="12" spans="2:7" ht="23.25" customHeight="1" x14ac:dyDescent="0.3"/>
    <row r="13" spans="2:7" ht="21" customHeight="1" x14ac:dyDescent="0.3">
      <c r="B13" s="50" t="s">
        <v>6</v>
      </c>
      <c r="C13" s="50"/>
      <c r="D13" s="50"/>
      <c r="E13" s="50"/>
      <c r="F13" s="50"/>
      <c r="G13" s="50"/>
    </row>
    <row r="15" spans="2:7" ht="45" customHeight="1" x14ac:dyDescent="0.3">
      <c r="B15" s="51" t="s">
        <v>7</v>
      </c>
      <c r="C15" s="51"/>
      <c r="D15" s="51"/>
      <c r="E15" s="51"/>
      <c r="F15" s="51"/>
      <c r="G15" s="51"/>
    </row>
    <row r="16" spans="2:7" x14ac:dyDescent="0.3">
      <c r="B16" s="52" t="s">
        <v>100</v>
      </c>
      <c r="C16" s="52"/>
      <c r="D16" s="52"/>
      <c r="E16" s="52"/>
      <c r="F16" s="52"/>
      <c r="G16" s="52"/>
    </row>
    <row r="18" spans="1:8" ht="48" x14ac:dyDescent="0.3">
      <c r="A18" s="5" t="s">
        <v>8</v>
      </c>
      <c r="B18" s="6" t="s">
        <v>11</v>
      </c>
      <c r="C18" s="7" t="s">
        <v>14</v>
      </c>
      <c r="D18" s="5" t="s">
        <v>9</v>
      </c>
      <c r="E18" s="5" t="s">
        <v>12</v>
      </c>
      <c r="F18" s="5" t="s">
        <v>10</v>
      </c>
      <c r="G18" s="5" t="s">
        <v>13</v>
      </c>
      <c r="H18" s="3"/>
    </row>
    <row r="19" spans="1:8" x14ac:dyDescent="0.3">
      <c r="A19" s="36">
        <v>1</v>
      </c>
      <c r="B19" s="34" t="s">
        <v>53</v>
      </c>
      <c r="C19" s="39">
        <v>8</v>
      </c>
      <c r="D19" s="37"/>
      <c r="E19" s="28">
        <f>C19*D19</f>
        <v>0</v>
      </c>
      <c r="F19" s="28">
        <f>E19*0.23</f>
        <v>0</v>
      </c>
      <c r="G19" s="28">
        <f>E19+F19</f>
        <v>0</v>
      </c>
    </row>
    <row r="20" spans="1:8" s="4" customFormat="1" x14ac:dyDescent="0.25">
      <c r="A20" s="36">
        <f>A19+1</f>
        <v>2</v>
      </c>
      <c r="B20" s="34" t="s">
        <v>72</v>
      </c>
      <c r="C20" s="39">
        <v>11</v>
      </c>
      <c r="D20" s="38"/>
      <c r="E20" s="28">
        <f t="shared" ref="E20:E83" si="0">C20*D20</f>
        <v>0</v>
      </c>
      <c r="F20" s="28">
        <f t="shared" ref="F20:F83" si="1">E20*0.23</f>
        <v>0</v>
      </c>
      <c r="G20" s="28">
        <f t="shared" ref="G20:G83" si="2">E20+F20</f>
        <v>0</v>
      </c>
    </row>
    <row r="21" spans="1:8" s="4" customFormat="1" ht="26.4" x14ac:dyDescent="0.25">
      <c r="A21" s="36">
        <f t="shared" ref="A21:A84" si="3">A20+1</f>
        <v>3</v>
      </c>
      <c r="B21" s="34" t="s">
        <v>73</v>
      </c>
      <c r="C21" s="39">
        <v>1</v>
      </c>
      <c r="D21" s="38"/>
      <c r="E21" s="28">
        <f t="shared" si="0"/>
        <v>0</v>
      </c>
      <c r="F21" s="28">
        <f t="shared" si="1"/>
        <v>0</v>
      </c>
      <c r="G21" s="28">
        <f t="shared" si="2"/>
        <v>0</v>
      </c>
    </row>
    <row r="22" spans="1:8" s="4" customFormat="1" ht="26.4" x14ac:dyDescent="0.25">
      <c r="A22" s="36">
        <f t="shared" si="3"/>
        <v>4</v>
      </c>
      <c r="B22" s="34" t="s">
        <v>74</v>
      </c>
      <c r="C22" s="39">
        <v>1</v>
      </c>
      <c r="D22" s="38"/>
      <c r="E22" s="28">
        <f t="shared" si="0"/>
        <v>0</v>
      </c>
      <c r="F22" s="28">
        <f t="shared" si="1"/>
        <v>0</v>
      </c>
      <c r="G22" s="28">
        <f t="shared" si="2"/>
        <v>0</v>
      </c>
    </row>
    <row r="23" spans="1:8" s="4" customFormat="1" ht="26.4" x14ac:dyDescent="0.25">
      <c r="A23" s="36">
        <f t="shared" si="3"/>
        <v>5</v>
      </c>
      <c r="B23" s="34" t="s">
        <v>54</v>
      </c>
      <c r="C23" s="39">
        <v>2</v>
      </c>
      <c r="D23" s="38"/>
      <c r="E23" s="28">
        <f t="shared" si="0"/>
        <v>0</v>
      </c>
      <c r="F23" s="28">
        <f t="shared" si="1"/>
        <v>0</v>
      </c>
      <c r="G23" s="28">
        <f t="shared" si="2"/>
        <v>0</v>
      </c>
    </row>
    <row r="24" spans="1:8" s="4" customFormat="1" ht="26.4" x14ac:dyDescent="0.25">
      <c r="A24" s="36">
        <f t="shared" si="3"/>
        <v>6</v>
      </c>
      <c r="B24" s="34" t="s">
        <v>55</v>
      </c>
      <c r="C24" s="39">
        <v>2</v>
      </c>
      <c r="D24" s="38"/>
      <c r="E24" s="28">
        <f t="shared" si="0"/>
        <v>0</v>
      </c>
      <c r="F24" s="28">
        <f t="shared" si="1"/>
        <v>0</v>
      </c>
      <c r="G24" s="28">
        <f t="shared" si="2"/>
        <v>0</v>
      </c>
    </row>
    <row r="25" spans="1:8" s="4" customFormat="1" x14ac:dyDescent="0.25">
      <c r="A25" s="36">
        <f t="shared" si="3"/>
        <v>7</v>
      </c>
      <c r="B25" s="34" t="s">
        <v>75</v>
      </c>
      <c r="C25" s="39">
        <v>2</v>
      </c>
      <c r="D25" s="38"/>
      <c r="E25" s="28">
        <f t="shared" si="0"/>
        <v>0</v>
      </c>
      <c r="F25" s="28">
        <f t="shared" si="1"/>
        <v>0</v>
      </c>
      <c r="G25" s="28">
        <f t="shared" si="2"/>
        <v>0</v>
      </c>
    </row>
    <row r="26" spans="1:8" s="4" customFormat="1" ht="26.4" x14ac:dyDescent="0.25">
      <c r="A26" s="36">
        <f t="shared" si="3"/>
        <v>8</v>
      </c>
      <c r="B26" s="34" t="s">
        <v>56</v>
      </c>
      <c r="C26" s="39">
        <v>31</v>
      </c>
      <c r="D26" s="38"/>
      <c r="E26" s="28">
        <f t="shared" si="0"/>
        <v>0</v>
      </c>
      <c r="F26" s="28">
        <f t="shared" si="1"/>
        <v>0</v>
      </c>
      <c r="G26" s="28">
        <f t="shared" si="2"/>
        <v>0</v>
      </c>
    </row>
    <row r="27" spans="1:8" s="4" customFormat="1" x14ac:dyDescent="0.25">
      <c r="A27" s="36">
        <f t="shared" si="3"/>
        <v>9</v>
      </c>
      <c r="B27" s="34" t="s">
        <v>76</v>
      </c>
      <c r="C27" s="39">
        <v>31</v>
      </c>
      <c r="D27" s="38"/>
      <c r="E27" s="28">
        <f t="shared" si="0"/>
        <v>0</v>
      </c>
      <c r="F27" s="28">
        <f t="shared" si="1"/>
        <v>0</v>
      </c>
      <c r="G27" s="28">
        <f t="shared" si="2"/>
        <v>0</v>
      </c>
    </row>
    <row r="28" spans="1:8" s="4" customFormat="1" x14ac:dyDescent="0.25">
      <c r="A28" s="36">
        <f t="shared" si="3"/>
        <v>10</v>
      </c>
      <c r="B28" s="34" t="s">
        <v>77</v>
      </c>
      <c r="C28" s="39">
        <v>6</v>
      </c>
      <c r="D28" s="38"/>
      <c r="E28" s="28">
        <f t="shared" si="0"/>
        <v>0</v>
      </c>
      <c r="F28" s="28">
        <f t="shared" si="1"/>
        <v>0</v>
      </c>
      <c r="G28" s="28">
        <f t="shared" si="2"/>
        <v>0</v>
      </c>
    </row>
    <row r="29" spans="1:8" s="4" customFormat="1" x14ac:dyDescent="0.25">
      <c r="A29" s="36">
        <f t="shared" si="3"/>
        <v>11</v>
      </c>
      <c r="B29" s="34" t="s">
        <v>78</v>
      </c>
      <c r="C29" s="39">
        <v>9</v>
      </c>
      <c r="D29" s="38"/>
      <c r="E29" s="28">
        <f t="shared" si="0"/>
        <v>0</v>
      </c>
      <c r="F29" s="28">
        <f t="shared" si="1"/>
        <v>0</v>
      </c>
      <c r="G29" s="28">
        <f t="shared" si="2"/>
        <v>0</v>
      </c>
    </row>
    <row r="30" spans="1:8" s="4" customFormat="1" x14ac:dyDescent="0.25">
      <c r="A30" s="36">
        <f t="shared" si="3"/>
        <v>12</v>
      </c>
      <c r="B30" s="34" t="s">
        <v>79</v>
      </c>
      <c r="C30" s="39">
        <v>6</v>
      </c>
      <c r="D30" s="38"/>
      <c r="E30" s="28">
        <f t="shared" si="0"/>
        <v>0</v>
      </c>
      <c r="F30" s="28">
        <f t="shared" si="1"/>
        <v>0</v>
      </c>
      <c r="G30" s="28">
        <f t="shared" si="2"/>
        <v>0</v>
      </c>
    </row>
    <row r="31" spans="1:8" s="4" customFormat="1" x14ac:dyDescent="0.25">
      <c r="A31" s="36">
        <f t="shared" si="3"/>
        <v>13</v>
      </c>
      <c r="B31" s="34" t="s">
        <v>15</v>
      </c>
      <c r="C31" s="39">
        <v>2</v>
      </c>
      <c r="D31" s="38"/>
      <c r="E31" s="28">
        <f t="shared" si="0"/>
        <v>0</v>
      </c>
      <c r="F31" s="28">
        <f t="shared" si="1"/>
        <v>0</v>
      </c>
      <c r="G31" s="28">
        <f t="shared" si="2"/>
        <v>0</v>
      </c>
    </row>
    <row r="32" spans="1:8" s="4" customFormat="1" x14ac:dyDescent="0.25">
      <c r="A32" s="36">
        <f t="shared" si="3"/>
        <v>14</v>
      </c>
      <c r="B32" s="34" t="s">
        <v>16</v>
      </c>
      <c r="C32" s="39">
        <v>2</v>
      </c>
      <c r="D32" s="38"/>
      <c r="E32" s="28">
        <f t="shared" si="0"/>
        <v>0</v>
      </c>
      <c r="F32" s="28">
        <f t="shared" si="1"/>
        <v>0</v>
      </c>
      <c r="G32" s="28">
        <f t="shared" si="2"/>
        <v>0</v>
      </c>
    </row>
    <row r="33" spans="1:7" s="4" customFormat="1" x14ac:dyDescent="0.25">
      <c r="A33" s="36">
        <f t="shared" si="3"/>
        <v>15</v>
      </c>
      <c r="B33" s="34" t="s">
        <v>57</v>
      </c>
      <c r="C33" s="39">
        <v>2</v>
      </c>
      <c r="D33" s="38"/>
      <c r="E33" s="28">
        <f t="shared" si="0"/>
        <v>0</v>
      </c>
      <c r="F33" s="28">
        <f t="shared" si="1"/>
        <v>0</v>
      </c>
      <c r="G33" s="28">
        <f t="shared" si="2"/>
        <v>0</v>
      </c>
    </row>
    <row r="34" spans="1:7" s="4" customFormat="1" x14ac:dyDescent="0.25">
      <c r="A34" s="36">
        <f t="shared" si="3"/>
        <v>16</v>
      </c>
      <c r="B34" s="34" t="s">
        <v>80</v>
      </c>
      <c r="C34" s="39">
        <v>8</v>
      </c>
      <c r="D34" s="38"/>
      <c r="E34" s="28">
        <f t="shared" si="0"/>
        <v>0</v>
      </c>
      <c r="F34" s="28">
        <f t="shared" si="1"/>
        <v>0</v>
      </c>
      <c r="G34" s="28">
        <f t="shared" si="2"/>
        <v>0</v>
      </c>
    </row>
    <row r="35" spans="1:7" s="4" customFormat="1" x14ac:dyDescent="0.25">
      <c r="A35" s="36">
        <f t="shared" si="3"/>
        <v>17</v>
      </c>
      <c r="B35" s="34" t="s">
        <v>81</v>
      </c>
      <c r="C35" s="39">
        <v>2</v>
      </c>
      <c r="D35" s="38"/>
      <c r="E35" s="28">
        <f t="shared" si="0"/>
        <v>0</v>
      </c>
      <c r="F35" s="28">
        <f t="shared" si="1"/>
        <v>0</v>
      </c>
      <c r="G35" s="28">
        <f t="shared" si="2"/>
        <v>0</v>
      </c>
    </row>
    <row r="36" spans="1:7" s="4" customFormat="1" x14ac:dyDescent="0.25">
      <c r="A36" s="36">
        <f t="shared" si="3"/>
        <v>18</v>
      </c>
      <c r="B36" s="34" t="s">
        <v>82</v>
      </c>
      <c r="C36" s="39">
        <v>2</v>
      </c>
      <c r="D36" s="38"/>
      <c r="E36" s="28">
        <f t="shared" si="0"/>
        <v>0</v>
      </c>
      <c r="F36" s="28">
        <f t="shared" si="1"/>
        <v>0</v>
      </c>
      <c r="G36" s="28">
        <f t="shared" si="2"/>
        <v>0</v>
      </c>
    </row>
    <row r="37" spans="1:7" s="4" customFormat="1" ht="26.4" x14ac:dyDescent="0.25">
      <c r="A37" s="36">
        <f t="shared" si="3"/>
        <v>19</v>
      </c>
      <c r="B37" s="34" t="s">
        <v>83</v>
      </c>
      <c r="C37" s="39">
        <v>55</v>
      </c>
      <c r="D37" s="38"/>
      <c r="E37" s="28">
        <f t="shared" si="0"/>
        <v>0</v>
      </c>
      <c r="F37" s="28">
        <f t="shared" si="1"/>
        <v>0</v>
      </c>
      <c r="G37" s="28">
        <f t="shared" si="2"/>
        <v>0</v>
      </c>
    </row>
    <row r="38" spans="1:7" s="4" customFormat="1" x14ac:dyDescent="0.25">
      <c r="A38" s="36">
        <f t="shared" si="3"/>
        <v>20</v>
      </c>
      <c r="B38" s="34" t="s">
        <v>84</v>
      </c>
      <c r="C38" s="39">
        <v>3</v>
      </c>
      <c r="D38" s="38"/>
      <c r="E38" s="28">
        <f t="shared" si="0"/>
        <v>0</v>
      </c>
      <c r="F38" s="28">
        <f t="shared" si="1"/>
        <v>0</v>
      </c>
      <c r="G38" s="28">
        <f t="shared" si="2"/>
        <v>0</v>
      </c>
    </row>
    <row r="39" spans="1:7" s="4" customFormat="1" x14ac:dyDescent="0.25">
      <c r="A39" s="36">
        <f t="shared" si="3"/>
        <v>21</v>
      </c>
      <c r="B39" s="34" t="s">
        <v>17</v>
      </c>
      <c r="C39" s="39">
        <v>36</v>
      </c>
      <c r="D39" s="38"/>
      <c r="E39" s="28">
        <f t="shared" si="0"/>
        <v>0</v>
      </c>
      <c r="F39" s="28">
        <f t="shared" si="1"/>
        <v>0</v>
      </c>
      <c r="G39" s="28">
        <f t="shared" si="2"/>
        <v>0</v>
      </c>
    </row>
    <row r="40" spans="1:7" s="4" customFormat="1" x14ac:dyDescent="0.25">
      <c r="A40" s="36">
        <f t="shared" si="3"/>
        <v>22</v>
      </c>
      <c r="B40" s="34" t="s">
        <v>18</v>
      </c>
      <c r="C40" s="39">
        <v>2</v>
      </c>
      <c r="D40" s="38"/>
      <c r="E40" s="28">
        <f t="shared" si="0"/>
        <v>0</v>
      </c>
      <c r="F40" s="28">
        <f t="shared" si="1"/>
        <v>0</v>
      </c>
      <c r="G40" s="28">
        <f t="shared" si="2"/>
        <v>0</v>
      </c>
    </row>
    <row r="41" spans="1:7" s="4" customFormat="1" x14ac:dyDescent="0.25">
      <c r="A41" s="36">
        <f t="shared" si="3"/>
        <v>23</v>
      </c>
      <c r="B41" s="34" t="s">
        <v>97</v>
      </c>
      <c r="C41" s="39">
        <v>20</v>
      </c>
      <c r="D41" s="38"/>
      <c r="E41" s="28">
        <f t="shared" si="0"/>
        <v>0</v>
      </c>
      <c r="F41" s="28">
        <f t="shared" si="1"/>
        <v>0</v>
      </c>
      <c r="G41" s="28">
        <f t="shared" si="2"/>
        <v>0</v>
      </c>
    </row>
    <row r="42" spans="1:7" s="4" customFormat="1" x14ac:dyDescent="0.25">
      <c r="A42" s="36">
        <f t="shared" si="3"/>
        <v>24</v>
      </c>
      <c r="B42" s="34" t="s">
        <v>85</v>
      </c>
      <c r="C42" s="39">
        <v>38</v>
      </c>
      <c r="D42" s="38"/>
      <c r="E42" s="28">
        <f t="shared" si="0"/>
        <v>0</v>
      </c>
      <c r="F42" s="28">
        <f t="shared" si="1"/>
        <v>0</v>
      </c>
      <c r="G42" s="28">
        <f t="shared" si="2"/>
        <v>0</v>
      </c>
    </row>
    <row r="43" spans="1:7" s="4" customFormat="1" ht="22.5" customHeight="1" x14ac:dyDescent="0.25">
      <c r="A43" s="36">
        <f t="shared" si="3"/>
        <v>25</v>
      </c>
      <c r="B43" s="34" t="s">
        <v>58</v>
      </c>
      <c r="C43" s="39">
        <v>36</v>
      </c>
      <c r="D43" s="38"/>
      <c r="E43" s="28">
        <f t="shared" si="0"/>
        <v>0</v>
      </c>
      <c r="F43" s="28">
        <f t="shared" si="1"/>
        <v>0</v>
      </c>
      <c r="G43" s="28">
        <f t="shared" si="2"/>
        <v>0</v>
      </c>
    </row>
    <row r="44" spans="1:7" s="4" customFormat="1" ht="26.4" x14ac:dyDescent="0.25">
      <c r="A44" s="36">
        <f t="shared" si="3"/>
        <v>26</v>
      </c>
      <c r="B44" s="34" t="s">
        <v>86</v>
      </c>
      <c r="C44" s="39">
        <v>54</v>
      </c>
      <c r="D44" s="38"/>
      <c r="E44" s="28">
        <f t="shared" si="0"/>
        <v>0</v>
      </c>
      <c r="F44" s="28">
        <f t="shared" si="1"/>
        <v>0</v>
      </c>
      <c r="G44" s="28">
        <f t="shared" si="2"/>
        <v>0</v>
      </c>
    </row>
    <row r="45" spans="1:7" s="4" customFormat="1" ht="26.4" x14ac:dyDescent="0.25">
      <c r="A45" s="36">
        <f t="shared" si="3"/>
        <v>27</v>
      </c>
      <c r="B45" s="34" t="s">
        <v>87</v>
      </c>
      <c r="C45" s="39">
        <v>54</v>
      </c>
      <c r="D45" s="38"/>
      <c r="E45" s="28">
        <f t="shared" si="0"/>
        <v>0</v>
      </c>
      <c r="F45" s="28">
        <f t="shared" si="1"/>
        <v>0</v>
      </c>
      <c r="G45" s="28">
        <f t="shared" si="2"/>
        <v>0</v>
      </c>
    </row>
    <row r="46" spans="1:7" s="4" customFormat="1" x14ac:dyDescent="0.25">
      <c r="A46" s="36">
        <f t="shared" si="3"/>
        <v>28</v>
      </c>
      <c r="B46" s="34" t="s">
        <v>88</v>
      </c>
      <c r="C46" s="39">
        <v>9</v>
      </c>
      <c r="D46" s="38"/>
      <c r="E46" s="28">
        <f t="shared" si="0"/>
        <v>0</v>
      </c>
      <c r="F46" s="28">
        <f t="shared" si="1"/>
        <v>0</v>
      </c>
      <c r="G46" s="28">
        <f t="shared" si="2"/>
        <v>0</v>
      </c>
    </row>
    <row r="47" spans="1:7" s="4" customFormat="1" x14ac:dyDescent="0.25">
      <c r="A47" s="36">
        <f t="shared" si="3"/>
        <v>29</v>
      </c>
      <c r="B47" s="34" t="s">
        <v>89</v>
      </c>
      <c r="C47" s="39">
        <v>6</v>
      </c>
      <c r="D47" s="38"/>
      <c r="E47" s="28">
        <f t="shared" si="0"/>
        <v>0</v>
      </c>
      <c r="F47" s="28">
        <f t="shared" si="1"/>
        <v>0</v>
      </c>
      <c r="G47" s="28">
        <f t="shared" si="2"/>
        <v>0</v>
      </c>
    </row>
    <row r="48" spans="1:7" s="4" customFormat="1" ht="26.4" x14ac:dyDescent="0.25">
      <c r="A48" s="36">
        <f t="shared" si="3"/>
        <v>30</v>
      </c>
      <c r="B48" s="34" t="s">
        <v>59</v>
      </c>
      <c r="C48" s="39">
        <v>4</v>
      </c>
      <c r="D48" s="38"/>
      <c r="E48" s="28">
        <f t="shared" si="0"/>
        <v>0</v>
      </c>
      <c r="F48" s="28">
        <f t="shared" si="1"/>
        <v>0</v>
      </c>
      <c r="G48" s="28">
        <f t="shared" si="2"/>
        <v>0</v>
      </c>
    </row>
    <row r="49" spans="1:7" s="4" customFormat="1" x14ac:dyDescent="0.25">
      <c r="A49" s="36">
        <f t="shared" si="3"/>
        <v>31</v>
      </c>
      <c r="B49" s="34" t="s">
        <v>19</v>
      </c>
      <c r="C49" s="39">
        <v>2</v>
      </c>
      <c r="D49" s="38"/>
      <c r="E49" s="28">
        <f t="shared" si="0"/>
        <v>0</v>
      </c>
      <c r="F49" s="28">
        <f t="shared" si="1"/>
        <v>0</v>
      </c>
      <c r="G49" s="28">
        <f t="shared" si="2"/>
        <v>0</v>
      </c>
    </row>
    <row r="50" spans="1:7" s="4" customFormat="1" x14ac:dyDescent="0.25">
      <c r="A50" s="36">
        <f t="shared" si="3"/>
        <v>32</v>
      </c>
      <c r="B50" s="34" t="s">
        <v>20</v>
      </c>
      <c r="C50" s="39">
        <v>3</v>
      </c>
      <c r="D50" s="38"/>
      <c r="E50" s="28">
        <f t="shared" si="0"/>
        <v>0</v>
      </c>
      <c r="F50" s="28">
        <f t="shared" si="1"/>
        <v>0</v>
      </c>
      <c r="G50" s="28">
        <f t="shared" si="2"/>
        <v>0</v>
      </c>
    </row>
    <row r="51" spans="1:7" s="4" customFormat="1" x14ac:dyDescent="0.25">
      <c r="A51" s="36">
        <f t="shared" si="3"/>
        <v>33</v>
      </c>
      <c r="B51" s="34" t="s">
        <v>21</v>
      </c>
      <c r="C51" s="39">
        <v>2</v>
      </c>
      <c r="D51" s="38"/>
      <c r="E51" s="28">
        <f t="shared" si="0"/>
        <v>0</v>
      </c>
      <c r="F51" s="28">
        <f t="shared" si="1"/>
        <v>0</v>
      </c>
      <c r="G51" s="28">
        <f t="shared" si="2"/>
        <v>0</v>
      </c>
    </row>
    <row r="52" spans="1:7" s="4" customFormat="1" x14ac:dyDescent="0.25">
      <c r="A52" s="36">
        <f t="shared" si="3"/>
        <v>34</v>
      </c>
      <c r="B52" s="34" t="s">
        <v>60</v>
      </c>
      <c r="C52" s="39">
        <v>2</v>
      </c>
      <c r="D52" s="38"/>
      <c r="E52" s="28">
        <f t="shared" si="0"/>
        <v>0</v>
      </c>
      <c r="F52" s="28">
        <f t="shared" si="1"/>
        <v>0</v>
      </c>
      <c r="G52" s="28">
        <f t="shared" si="2"/>
        <v>0</v>
      </c>
    </row>
    <row r="53" spans="1:7" s="4" customFormat="1" x14ac:dyDescent="0.25">
      <c r="A53" s="36">
        <f t="shared" si="3"/>
        <v>35</v>
      </c>
      <c r="B53" s="34" t="s">
        <v>22</v>
      </c>
      <c r="C53" s="39">
        <v>3</v>
      </c>
      <c r="D53" s="38"/>
      <c r="E53" s="28">
        <f t="shared" si="0"/>
        <v>0</v>
      </c>
      <c r="F53" s="28">
        <f t="shared" si="1"/>
        <v>0</v>
      </c>
      <c r="G53" s="28">
        <f t="shared" si="2"/>
        <v>0</v>
      </c>
    </row>
    <row r="54" spans="1:7" s="4" customFormat="1" x14ac:dyDescent="0.25">
      <c r="A54" s="36">
        <f t="shared" si="3"/>
        <v>36</v>
      </c>
      <c r="B54" s="34" t="s">
        <v>23</v>
      </c>
      <c r="C54" s="39">
        <v>2</v>
      </c>
      <c r="D54" s="38"/>
      <c r="E54" s="28">
        <f t="shared" si="0"/>
        <v>0</v>
      </c>
      <c r="F54" s="28">
        <f t="shared" si="1"/>
        <v>0</v>
      </c>
      <c r="G54" s="28">
        <f t="shared" si="2"/>
        <v>0</v>
      </c>
    </row>
    <row r="55" spans="1:7" s="4" customFormat="1" x14ac:dyDescent="0.25">
      <c r="A55" s="36">
        <f t="shared" si="3"/>
        <v>37</v>
      </c>
      <c r="B55" s="34" t="s">
        <v>90</v>
      </c>
      <c r="C55" s="39">
        <v>2</v>
      </c>
      <c r="D55" s="38"/>
      <c r="E55" s="28">
        <f t="shared" si="0"/>
        <v>0</v>
      </c>
      <c r="F55" s="28">
        <f t="shared" si="1"/>
        <v>0</v>
      </c>
      <c r="G55" s="28">
        <f t="shared" si="2"/>
        <v>0</v>
      </c>
    </row>
    <row r="56" spans="1:7" s="4" customFormat="1" x14ac:dyDescent="0.25">
      <c r="A56" s="36">
        <f t="shared" si="3"/>
        <v>38</v>
      </c>
      <c r="B56" s="34" t="s">
        <v>24</v>
      </c>
      <c r="C56" s="39">
        <v>3</v>
      </c>
      <c r="D56" s="38"/>
      <c r="E56" s="28">
        <f t="shared" si="0"/>
        <v>0</v>
      </c>
      <c r="F56" s="28">
        <f t="shared" si="1"/>
        <v>0</v>
      </c>
      <c r="G56" s="28">
        <f t="shared" si="2"/>
        <v>0</v>
      </c>
    </row>
    <row r="57" spans="1:7" s="4" customFormat="1" x14ac:dyDescent="0.25">
      <c r="A57" s="36">
        <f t="shared" si="3"/>
        <v>39</v>
      </c>
      <c r="B57" s="34" t="s">
        <v>25</v>
      </c>
      <c r="C57" s="39">
        <v>3</v>
      </c>
      <c r="D57" s="38"/>
      <c r="E57" s="28">
        <f t="shared" si="0"/>
        <v>0</v>
      </c>
      <c r="F57" s="28">
        <f t="shared" si="1"/>
        <v>0</v>
      </c>
      <c r="G57" s="28">
        <f t="shared" si="2"/>
        <v>0</v>
      </c>
    </row>
    <row r="58" spans="1:7" s="4" customFormat="1" x14ac:dyDescent="0.25">
      <c r="A58" s="36">
        <f t="shared" si="3"/>
        <v>40</v>
      </c>
      <c r="B58" s="34" t="s">
        <v>26</v>
      </c>
      <c r="C58" s="39">
        <v>2</v>
      </c>
      <c r="D58" s="38"/>
      <c r="E58" s="28">
        <f t="shared" si="0"/>
        <v>0</v>
      </c>
      <c r="F58" s="28">
        <f t="shared" si="1"/>
        <v>0</v>
      </c>
      <c r="G58" s="28">
        <f t="shared" si="2"/>
        <v>0</v>
      </c>
    </row>
    <row r="59" spans="1:7" s="4" customFormat="1" x14ac:dyDescent="0.25">
      <c r="A59" s="36">
        <f t="shared" si="3"/>
        <v>41</v>
      </c>
      <c r="B59" s="34" t="s">
        <v>27</v>
      </c>
      <c r="C59" s="39">
        <v>2</v>
      </c>
      <c r="D59" s="38"/>
      <c r="E59" s="28">
        <f t="shared" si="0"/>
        <v>0</v>
      </c>
      <c r="F59" s="28">
        <f t="shared" si="1"/>
        <v>0</v>
      </c>
      <c r="G59" s="28">
        <f t="shared" si="2"/>
        <v>0</v>
      </c>
    </row>
    <row r="60" spans="1:7" s="4" customFormat="1" x14ac:dyDescent="0.25">
      <c r="A60" s="36">
        <f t="shared" si="3"/>
        <v>42</v>
      </c>
      <c r="B60" s="34" t="s">
        <v>28</v>
      </c>
      <c r="C60" s="39">
        <v>5</v>
      </c>
      <c r="D60" s="38"/>
      <c r="E60" s="28">
        <f t="shared" si="0"/>
        <v>0</v>
      </c>
      <c r="F60" s="28">
        <f t="shared" si="1"/>
        <v>0</v>
      </c>
      <c r="G60" s="28">
        <f t="shared" si="2"/>
        <v>0</v>
      </c>
    </row>
    <row r="61" spans="1:7" x14ac:dyDescent="0.3">
      <c r="A61" s="36">
        <f t="shared" si="3"/>
        <v>43</v>
      </c>
      <c r="B61" s="34" t="s">
        <v>29</v>
      </c>
      <c r="C61" s="39">
        <v>60</v>
      </c>
      <c r="D61" s="37"/>
      <c r="E61" s="28">
        <f t="shared" si="0"/>
        <v>0</v>
      </c>
      <c r="F61" s="28">
        <f t="shared" si="1"/>
        <v>0</v>
      </c>
      <c r="G61" s="28">
        <f t="shared" si="2"/>
        <v>0</v>
      </c>
    </row>
    <row r="62" spans="1:7" x14ac:dyDescent="0.3">
      <c r="A62" s="36">
        <f t="shared" si="3"/>
        <v>44</v>
      </c>
      <c r="B62" s="34" t="s">
        <v>30</v>
      </c>
      <c r="C62" s="39">
        <v>12</v>
      </c>
      <c r="D62" s="37"/>
      <c r="E62" s="28">
        <f t="shared" si="0"/>
        <v>0</v>
      </c>
      <c r="F62" s="28">
        <f t="shared" si="1"/>
        <v>0</v>
      </c>
      <c r="G62" s="28">
        <f t="shared" si="2"/>
        <v>0</v>
      </c>
    </row>
    <row r="63" spans="1:7" x14ac:dyDescent="0.3">
      <c r="A63" s="36">
        <f t="shared" si="3"/>
        <v>45</v>
      </c>
      <c r="B63" s="34" t="s">
        <v>98</v>
      </c>
      <c r="C63" s="39">
        <v>109</v>
      </c>
      <c r="D63" s="37"/>
      <c r="E63" s="28">
        <f t="shared" si="0"/>
        <v>0</v>
      </c>
      <c r="F63" s="28">
        <f t="shared" si="1"/>
        <v>0</v>
      </c>
      <c r="G63" s="28">
        <f t="shared" si="2"/>
        <v>0</v>
      </c>
    </row>
    <row r="64" spans="1:7" x14ac:dyDescent="0.3">
      <c r="A64" s="36">
        <f t="shared" si="3"/>
        <v>46</v>
      </c>
      <c r="B64" s="34" t="s">
        <v>99</v>
      </c>
      <c r="C64" s="39">
        <v>109</v>
      </c>
      <c r="D64" s="37"/>
      <c r="E64" s="28">
        <f t="shared" si="0"/>
        <v>0</v>
      </c>
      <c r="F64" s="28">
        <f t="shared" si="1"/>
        <v>0</v>
      </c>
      <c r="G64" s="28">
        <f t="shared" si="2"/>
        <v>0</v>
      </c>
    </row>
    <row r="65" spans="1:7" ht="26.4" x14ac:dyDescent="0.3">
      <c r="A65" s="36">
        <f t="shared" si="3"/>
        <v>47</v>
      </c>
      <c r="B65" s="34" t="s">
        <v>31</v>
      </c>
      <c r="C65" s="39">
        <v>2</v>
      </c>
      <c r="D65" s="37"/>
      <c r="E65" s="28">
        <f t="shared" si="0"/>
        <v>0</v>
      </c>
      <c r="F65" s="28">
        <f t="shared" si="1"/>
        <v>0</v>
      </c>
      <c r="G65" s="28">
        <f t="shared" si="2"/>
        <v>0</v>
      </c>
    </row>
    <row r="66" spans="1:7" x14ac:dyDescent="0.3">
      <c r="A66" s="36">
        <f t="shared" si="3"/>
        <v>48</v>
      </c>
      <c r="B66" s="34" t="s">
        <v>61</v>
      </c>
      <c r="C66" s="39">
        <v>2</v>
      </c>
      <c r="D66" s="37"/>
      <c r="E66" s="28">
        <f t="shared" si="0"/>
        <v>0</v>
      </c>
      <c r="F66" s="28">
        <f t="shared" si="1"/>
        <v>0</v>
      </c>
      <c r="G66" s="28">
        <f t="shared" si="2"/>
        <v>0</v>
      </c>
    </row>
    <row r="67" spans="1:7" ht="26.4" x14ac:dyDescent="0.3">
      <c r="A67" s="36">
        <f t="shared" si="3"/>
        <v>49</v>
      </c>
      <c r="B67" s="34" t="s">
        <v>62</v>
      </c>
      <c r="C67" s="39">
        <v>4</v>
      </c>
      <c r="D67" s="37"/>
      <c r="E67" s="28">
        <f t="shared" si="0"/>
        <v>0</v>
      </c>
      <c r="F67" s="28">
        <f t="shared" si="1"/>
        <v>0</v>
      </c>
      <c r="G67" s="28">
        <f t="shared" si="2"/>
        <v>0</v>
      </c>
    </row>
    <row r="68" spans="1:7" x14ac:dyDescent="0.3">
      <c r="A68" s="36">
        <f t="shared" si="3"/>
        <v>50</v>
      </c>
      <c r="B68" s="34" t="s">
        <v>91</v>
      </c>
      <c r="C68" s="39">
        <v>1</v>
      </c>
      <c r="D68" s="37"/>
      <c r="E68" s="28">
        <f t="shared" si="0"/>
        <v>0</v>
      </c>
      <c r="F68" s="28">
        <f t="shared" si="1"/>
        <v>0</v>
      </c>
      <c r="G68" s="28">
        <f t="shared" si="2"/>
        <v>0</v>
      </c>
    </row>
    <row r="69" spans="1:7" x14ac:dyDescent="0.3">
      <c r="A69" s="36">
        <f t="shared" si="3"/>
        <v>51</v>
      </c>
      <c r="B69" s="34" t="s">
        <v>63</v>
      </c>
      <c r="C69" s="39">
        <v>27</v>
      </c>
      <c r="D69" s="37"/>
      <c r="E69" s="28">
        <f t="shared" si="0"/>
        <v>0</v>
      </c>
      <c r="F69" s="28">
        <f t="shared" si="1"/>
        <v>0</v>
      </c>
      <c r="G69" s="28">
        <f t="shared" si="2"/>
        <v>0</v>
      </c>
    </row>
    <row r="70" spans="1:7" ht="26.4" x14ac:dyDescent="0.3">
      <c r="A70" s="36">
        <f t="shared" si="3"/>
        <v>52</v>
      </c>
      <c r="B70" s="34" t="s">
        <v>92</v>
      </c>
      <c r="C70" s="39">
        <v>1</v>
      </c>
      <c r="D70" s="37"/>
      <c r="E70" s="28">
        <f t="shared" si="0"/>
        <v>0</v>
      </c>
      <c r="F70" s="28">
        <f t="shared" si="1"/>
        <v>0</v>
      </c>
      <c r="G70" s="28">
        <f t="shared" si="2"/>
        <v>0</v>
      </c>
    </row>
    <row r="71" spans="1:7" ht="26.4" x14ac:dyDescent="0.3">
      <c r="A71" s="36">
        <f t="shared" si="3"/>
        <v>53</v>
      </c>
      <c r="B71" s="34" t="s">
        <v>102</v>
      </c>
      <c r="C71" s="39">
        <v>2</v>
      </c>
      <c r="D71" s="37"/>
      <c r="E71" s="28">
        <f t="shared" si="0"/>
        <v>0</v>
      </c>
      <c r="F71" s="28">
        <f t="shared" si="1"/>
        <v>0</v>
      </c>
      <c r="G71" s="28">
        <f t="shared" si="2"/>
        <v>0</v>
      </c>
    </row>
    <row r="72" spans="1:7" x14ac:dyDescent="0.3">
      <c r="A72" s="36">
        <f t="shared" si="3"/>
        <v>54</v>
      </c>
      <c r="B72" s="34" t="s">
        <v>64</v>
      </c>
      <c r="C72" s="39">
        <v>4</v>
      </c>
      <c r="D72" s="37"/>
      <c r="E72" s="28">
        <f t="shared" si="0"/>
        <v>0</v>
      </c>
      <c r="F72" s="28">
        <f t="shared" si="1"/>
        <v>0</v>
      </c>
      <c r="G72" s="28">
        <f t="shared" si="2"/>
        <v>0</v>
      </c>
    </row>
    <row r="73" spans="1:7" x14ac:dyDescent="0.3">
      <c r="A73" s="36">
        <f t="shared" si="3"/>
        <v>55</v>
      </c>
      <c r="B73" s="34" t="s">
        <v>65</v>
      </c>
      <c r="C73" s="39">
        <v>2</v>
      </c>
      <c r="D73" s="37"/>
      <c r="E73" s="28">
        <f t="shared" si="0"/>
        <v>0</v>
      </c>
      <c r="F73" s="28">
        <f t="shared" si="1"/>
        <v>0</v>
      </c>
      <c r="G73" s="28">
        <f t="shared" si="2"/>
        <v>0</v>
      </c>
    </row>
    <row r="74" spans="1:7" ht="26.4" x14ac:dyDescent="0.3">
      <c r="A74" s="36">
        <f t="shared" si="3"/>
        <v>56</v>
      </c>
      <c r="B74" s="34" t="s">
        <v>66</v>
      </c>
      <c r="C74" s="39">
        <v>1</v>
      </c>
      <c r="D74" s="37"/>
      <c r="E74" s="28">
        <f t="shared" si="0"/>
        <v>0</v>
      </c>
      <c r="F74" s="28">
        <f t="shared" si="1"/>
        <v>0</v>
      </c>
      <c r="G74" s="28">
        <f t="shared" si="2"/>
        <v>0</v>
      </c>
    </row>
    <row r="75" spans="1:7" ht="26.4" x14ac:dyDescent="0.3">
      <c r="A75" s="36">
        <f t="shared" si="3"/>
        <v>57</v>
      </c>
      <c r="B75" s="34" t="s">
        <v>67</v>
      </c>
      <c r="C75" s="39">
        <v>3</v>
      </c>
      <c r="D75" s="37"/>
      <c r="E75" s="28">
        <f t="shared" si="0"/>
        <v>0</v>
      </c>
      <c r="F75" s="28">
        <f t="shared" si="1"/>
        <v>0</v>
      </c>
      <c r="G75" s="28">
        <f t="shared" si="2"/>
        <v>0</v>
      </c>
    </row>
    <row r="76" spans="1:7" ht="26.4" x14ac:dyDescent="0.3">
      <c r="A76" s="36">
        <f t="shared" si="3"/>
        <v>58</v>
      </c>
      <c r="B76" s="34" t="s">
        <v>68</v>
      </c>
      <c r="C76" s="39">
        <v>7</v>
      </c>
      <c r="D76" s="37"/>
      <c r="E76" s="28">
        <f t="shared" si="0"/>
        <v>0</v>
      </c>
      <c r="F76" s="28">
        <f t="shared" si="1"/>
        <v>0</v>
      </c>
      <c r="G76" s="28">
        <f t="shared" si="2"/>
        <v>0</v>
      </c>
    </row>
    <row r="77" spans="1:7" x14ac:dyDescent="0.3">
      <c r="A77" s="36">
        <f t="shared" si="3"/>
        <v>59</v>
      </c>
      <c r="B77" s="34" t="s">
        <v>69</v>
      </c>
      <c r="C77" s="39">
        <v>2</v>
      </c>
      <c r="D77" s="37"/>
      <c r="E77" s="28">
        <f t="shared" si="0"/>
        <v>0</v>
      </c>
      <c r="F77" s="28">
        <f t="shared" si="1"/>
        <v>0</v>
      </c>
      <c r="G77" s="28">
        <f t="shared" si="2"/>
        <v>0</v>
      </c>
    </row>
    <row r="78" spans="1:7" ht="26.4" x14ac:dyDescent="0.3">
      <c r="A78" s="36">
        <f t="shared" si="3"/>
        <v>60</v>
      </c>
      <c r="B78" s="35" t="s">
        <v>32</v>
      </c>
      <c r="C78" s="39">
        <v>1</v>
      </c>
      <c r="D78" s="37"/>
      <c r="E78" s="28">
        <f t="shared" si="0"/>
        <v>0</v>
      </c>
      <c r="F78" s="28">
        <f t="shared" si="1"/>
        <v>0</v>
      </c>
      <c r="G78" s="28">
        <f t="shared" si="2"/>
        <v>0</v>
      </c>
    </row>
    <row r="79" spans="1:7" ht="26.4" x14ac:dyDescent="0.3">
      <c r="A79" s="36">
        <f t="shared" si="3"/>
        <v>61</v>
      </c>
      <c r="B79" s="35" t="s">
        <v>33</v>
      </c>
      <c r="C79" s="39">
        <v>1</v>
      </c>
      <c r="D79" s="37"/>
      <c r="E79" s="28">
        <f t="shared" si="0"/>
        <v>0</v>
      </c>
      <c r="F79" s="28">
        <f t="shared" si="1"/>
        <v>0</v>
      </c>
      <c r="G79" s="28">
        <f t="shared" si="2"/>
        <v>0</v>
      </c>
    </row>
    <row r="80" spans="1:7" ht="26.4" x14ac:dyDescent="0.3">
      <c r="A80" s="36">
        <f t="shared" si="3"/>
        <v>62</v>
      </c>
      <c r="B80" s="35" t="s">
        <v>34</v>
      </c>
      <c r="C80" s="39">
        <v>1</v>
      </c>
      <c r="D80" s="37"/>
      <c r="E80" s="28">
        <f t="shared" si="0"/>
        <v>0</v>
      </c>
      <c r="F80" s="28">
        <f t="shared" si="1"/>
        <v>0</v>
      </c>
      <c r="G80" s="28">
        <f t="shared" si="2"/>
        <v>0</v>
      </c>
    </row>
    <row r="81" spans="1:41" ht="26.4" x14ac:dyDescent="0.3">
      <c r="A81" s="36">
        <f t="shared" si="3"/>
        <v>63</v>
      </c>
      <c r="B81" s="35" t="s">
        <v>35</v>
      </c>
      <c r="C81" s="39">
        <v>1</v>
      </c>
      <c r="D81" s="37"/>
      <c r="E81" s="28">
        <f t="shared" si="0"/>
        <v>0</v>
      </c>
      <c r="F81" s="28">
        <f t="shared" si="1"/>
        <v>0</v>
      </c>
      <c r="G81" s="28">
        <f t="shared" si="2"/>
        <v>0</v>
      </c>
    </row>
    <row r="82" spans="1:41" ht="26.4" x14ac:dyDescent="0.3">
      <c r="A82" s="36">
        <f t="shared" si="3"/>
        <v>64</v>
      </c>
      <c r="B82" s="35" t="s">
        <v>36</v>
      </c>
      <c r="C82" s="39">
        <v>1</v>
      </c>
      <c r="D82" s="37"/>
      <c r="E82" s="28">
        <f t="shared" si="0"/>
        <v>0</v>
      </c>
      <c r="F82" s="28">
        <f t="shared" si="1"/>
        <v>0</v>
      </c>
      <c r="G82" s="28">
        <f t="shared" si="2"/>
        <v>0</v>
      </c>
    </row>
    <row r="83" spans="1:41" x14ac:dyDescent="0.3">
      <c r="A83" s="36">
        <f t="shared" si="3"/>
        <v>65</v>
      </c>
      <c r="B83" s="35" t="s">
        <v>37</v>
      </c>
      <c r="C83" s="39">
        <v>2</v>
      </c>
      <c r="D83" s="37"/>
      <c r="E83" s="28">
        <f t="shared" si="0"/>
        <v>0</v>
      </c>
      <c r="F83" s="28">
        <f t="shared" si="1"/>
        <v>0</v>
      </c>
      <c r="G83" s="28">
        <f t="shared" si="2"/>
        <v>0</v>
      </c>
    </row>
    <row r="84" spans="1:41" x14ac:dyDescent="0.3">
      <c r="A84" s="36">
        <f t="shared" si="3"/>
        <v>66</v>
      </c>
      <c r="B84" s="35" t="s">
        <v>38</v>
      </c>
      <c r="C84" s="39">
        <v>2</v>
      </c>
      <c r="D84" s="37"/>
      <c r="E84" s="28">
        <f t="shared" ref="E84:E89" si="4">C84*D84</f>
        <v>0</v>
      </c>
      <c r="F84" s="28">
        <f t="shared" ref="F84:F88" si="5">E84*0.23</f>
        <v>0</v>
      </c>
      <c r="G84" s="28">
        <f t="shared" ref="G84:G88" si="6">E84+F84</f>
        <v>0</v>
      </c>
    </row>
    <row r="85" spans="1:41" x14ac:dyDescent="0.3">
      <c r="A85" s="36">
        <f t="shared" ref="A85:A89" si="7">A84+1</f>
        <v>67</v>
      </c>
      <c r="B85" s="35" t="s">
        <v>39</v>
      </c>
      <c r="C85" s="39">
        <v>1</v>
      </c>
      <c r="D85" s="37"/>
      <c r="E85" s="28">
        <f t="shared" si="4"/>
        <v>0</v>
      </c>
      <c r="F85" s="28">
        <f t="shared" si="5"/>
        <v>0</v>
      </c>
      <c r="G85" s="28">
        <f t="shared" si="6"/>
        <v>0</v>
      </c>
    </row>
    <row r="86" spans="1:41" x14ac:dyDescent="0.3">
      <c r="A86" s="36">
        <f t="shared" si="7"/>
        <v>68</v>
      </c>
      <c r="B86" s="35" t="s">
        <v>40</v>
      </c>
      <c r="C86" s="39">
        <v>1</v>
      </c>
      <c r="D86" s="37"/>
      <c r="E86" s="28">
        <f t="shared" si="4"/>
        <v>0</v>
      </c>
      <c r="F86" s="28">
        <f t="shared" si="5"/>
        <v>0</v>
      </c>
      <c r="G86" s="28">
        <f t="shared" si="6"/>
        <v>0</v>
      </c>
    </row>
    <row r="87" spans="1:41" x14ac:dyDescent="0.3">
      <c r="A87" s="36">
        <f t="shared" si="7"/>
        <v>69</v>
      </c>
      <c r="B87" s="35" t="s">
        <v>93</v>
      </c>
      <c r="C87" s="39">
        <v>576</v>
      </c>
      <c r="D87" s="37"/>
      <c r="E87" s="28">
        <f t="shared" si="4"/>
        <v>0</v>
      </c>
      <c r="F87" s="28">
        <f t="shared" si="5"/>
        <v>0</v>
      </c>
      <c r="G87" s="28">
        <f t="shared" si="6"/>
        <v>0</v>
      </c>
    </row>
    <row r="88" spans="1:41" x14ac:dyDescent="0.3">
      <c r="A88" s="36">
        <f t="shared" si="7"/>
        <v>70</v>
      </c>
      <c r="B88" s="35" t="s">
        <v>94</v>
      </c>
      <c r="C88" s="39">
        <v>48</v>
      </c>
      <c r="D88" s="37"/>
      <c r="E88" s="28">
        <f t="shared" si="4"/>
        <v>0</v>
      </c>
      <c r="F88" s="28">
        <f t="shared" si="5"/>
        <v>0</v>
      </c>
      <c r="G88" s="28">
        <f t="shared" si="6"/>
        <v>0</v>
      </c>
    </row>
    <row r="89" spans="1:41" x14ac:dyDescent="0.3">
      <c r="A89" s="36">
        <f t="shared" si="7"/>
        <v>71</v>
      </c>
      <c r="B89" s="35" t="s">
        <v>95</v>
      </c>
      <c r="C89" s="39">
        <v>24</v>
      </c>
      <c r="D89" s="37"/>
      <c r="E89" s="28">
        <f t="shared" si="4"/>
        <v>0</v>
      </c>
      <c r="F89" s="28">
        <f>E89*0.23</f>
        <v>0</v>
      </c>
      <c r="G89" s="28">
        <f>E89+F89</f>
        <v>0</v>
      </c>
    </row>
    <row r="90" spans="1:41" x14ac:dyDescent="0.3">
      <c r="B90" s="47" t="s">
        <v>96</v>
      </c>
      <c r="C90" s="48"/>
      <c r="D90" s="49"/>
      <c r="E90" s="28">
        <f>SUM(E19:E89)</f>
        <v>0</v>
      </c>
      <c r="F90" s="28">
        <f t="shared" ref="F90:G90" si="8">SUM(F19:F89)</f>
        <v>0</v>
      </c>
      <c r="G90" s="28">
        <f t="shared" si="8"/>
        <v>0</v>
      </c>
    </row>
    <row r="91" spans="1:41" x14ac:dyDescent="0.3">
      <c r="B91" s="8"/>
      <c r="C91" s="8"/>
      <c r="D91" s="8"/>
      <c r="E91" s="9"/>
      <c r="F91" s="9"/>
      <c r="G91" s="9"/>
    </row>
    <row r="92" spans="1:41" ht="15.6" x14ac:dyDescent="0.3">
      <c r="A92" s="11"/>
      <c r="B92" s="20" t="s">
        <v>41</v>
      </c>
      <c r="C92" s="21"/>
      <c r="D92" s="21"/>
      <c r="E92" s="22"/>
      <c r="F92" s="22"/>
      <c r="G92" s="22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</row>
    <row r="93" spans="1:41" ht="15.6" x14ac:dyDescent="0.3">
      <c r="A93" s="11"/>
      <c r="B93" s="18"/>
      <c r="C93" s="10"/>
      <c r="D93" s="10"/>
      <c r="E93" s="12"/>
      <c r="F93" s="12"/>
      <c r="G93" s="12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</row>
    <row r="94" spans="1:41" ht="23.4" customHeight="1" x14ac:dyDescent="0.3">
      <c r="A94" s="11"/>
      <c r="B94" s="18" t="s">
        <v>42</v>
      </c>
      <c r="C94" s="17">
        <f>E90</f>
        <v>0</v>
      </c>
      <c r="D94" s="16"/>
      <c r="E94" s="12"/>
      <c r="F94" s="12"/>
      <c r="G94" s="12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</row>
    <row r="95" spans="1:41" ht="23.4" customHeight="1" x14ac:dyDescent="0.3">
      <c r="A95" s="11"/>
      <c r="B95" s="18" t="s">
        <v>43</v>
      </c>
      <c r="C95" s="16"/>
      <c r="D95" s="16"/>
      <c r="E95" s="19"/>
      <c r="F95" s="19"/>
      <c r="G95" s="19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</row>
    <row r="96" spans="1:41" ht="23.4" customHeight="1" x14ac:dyDescent="0.3">
      <c r="A96" s="11"/>
      <c r="B96" s="18"/>
      <c r="C96" s="10"/>
      <c r="D96" s="10"/>
      <c r="E96" s="12"/>
      <c r="F96" s="12"/>
      <c r="G96" s="12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</row>
    <row r="97" spans="1:41" ht="23.4" customHeight="1" x14ac:dyDescent="0.3">
      <c r="A97" s="11"/>
      <c r="B97" s="18" t="s">
        <v>44</v>
      </c>
      <c r="C97" s="17">
        <f>G90</f>
        <v>0</v>
      </c>
      <c r="D97" s="16"/>
      <c r="E97" s="12"/>
      <c r="F97" s="12"/>
      <c r="G97" s="12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</row>
    <row r="98" spans="1:41" ht="23.4" customHeight="1" x14ac:dyDescent="0.3">
      <c r="A98" s="11"/>
      <c r="B98" s="18" t="s">
        <v>43</v>
      </c>
      <c r="C98" s="16"/>
      <c r="D98" s="16"/>
      <c r="E98" s="19"/>
      <c r="F98" s="19"/>
      <c r="G98" s="19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</row>
    <row r="99" spans="1:41" ht="23.4" customHeight="1" x14ac:dyDescent="0.3">
      <c r="A99" s="11"/>
      <c r="B99" s="18"/>
      <c r="C99" s="10"/>
      <c r="D99" s="10"/>
      <c r="E99" s="12"/>
      <c r="F99" s="12"/>
      <c r="G99" s="12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</row>
    <row r="100" spans="1:41" ht="18" customHeight="1" x14ac:dyDescent="0.3">
      <c r="A100" s="11"/>
      <c r="B100" s="23" t="s">
        <v>45</v>
      </c>
      <c r="C100" s="16"/>
      <c r="D100" s="16"/>
      <c r="E100" s="19"/>
      <c r="F100" s="19"/>
      <c r="G100" s="19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</row>
    <row r="101" spans="1:41" ht="33.6" customHeight="1" x14ac:dyDescent="0.3">
      <c r="A101" s="24" t="s">
        <v>47</v>
      </c>
      <c r="B101" s="43" t="s">
        <v>101</v>
      </c>
      <c r="C101" s="43"/>
      <c r="D101" s="43"/>
      <c r="E101" s="43"/>
      <c r="F101" s="43"/>
      <c r="G101" s="43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</row>
    <row r="102" spans="1:41" ht="46.95" customHeight="1" x14ac:dyDescent="0.3">
      <c r="A102" s="24"/>
      <c r="B102" s="43"/>
      <c r="C102" s="43"/>
      <c r="D102" s="43"/>
      <c r="E102" s="43"/>
      <c r="F102" s="43"/>
      <c r="G102" s="43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</row>
    <row r="103" spans="1:41" ht="10.95" customHeight="1" x14ac:dyDescent="0.3">
      <c r="A103" s="24"/>
      <c r="B103" s="25"/>
      <c r="C103" s="25"/>
      <c r="D103" s="25"/>
      <c r="E103" s="25"/>
      <c r="F103" s="25"/>
      <c r="G103" s="25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</row>
    <row r="104" spans="1:41" ht="22.95" customHeight="1" x14ac:dyDescent="0.3">
      <c r="A104" s="24" t="s">
        <v>48</v>
      </c>
      <c r="B104" s="43" t="s">
        <v>46</v>
      </c>
      <c r="C104" s="43"/>
      <c r="D104" s="43"/>
      <c r="E104" s="43"/>
      <c r="F104" s="43"/>
      <c r="G104" s="43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</row>
    <row r="105" spans="1:41" ht="22.95" customHeight="1" x14ac:dyDescent="0.3">
      <c r="A105" s="24"/>
      <c r="B105" s="43"/>
      <c r="C105" s="43"/>
      <c r="D105" s="43"/>
      <c r="E105" s="43"/>
      <c r="F105" s="43"/>
      <c r="G105" s="43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</row>
    <row r="106" spans="1:41" ht="10.95" customHeight="1" x14ac:dyDescent="0.3">
      <c r="A106" s="24"/>
      <c r="B106" s="26"/>
      <c r="C106" s="26"/>
      <c r="D106" s="26"/>
      <c r="E106" s="27"/>
      <c r="F106" s="27"/>
      <c r="G106" s="27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</row>
    <row r="107" spans="1:41" ht="15.6" x14ac:dyDescent="0.3">
      <c r="A107" s="24" t="s">
        <v>49</v>
      </c>
      <c r="B107" s="44" t="s">
        <v>52</v>
      </c>
      <c r="C107" s="44"/>
      <c r="D107" s="44"/>
      <c r="E107" s="44"/>
      <c r="F107" s="44"/>
      <c r="G107" s="44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</row>
    <row r="108" spans="1:41" ht="15.6" x14ac:dyDescent="0.3">
      <c r="A108" s="24"/>
      <c r="B108" s="44"/>
      <c r="C108" s="44"/>
      <c r="D108" s="44"/>
      <c r="E108" s="44"/>
      <c r="F108" s="44"/>
      <c r="G108" s="44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</row>
    <row r="109" spans="1:41" ht="15.6" x14ac:dyDescent="0.3">
      <c r="A109" s="24"/>
      <c r="B109" s="26"/>
      <c r="C109" s="26"/>
      <c r="D109" s="26"/>
      <c r="E109" s="27"/>
      <c r="F109" s="27"/>
      <c r="G109" s="27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</row>
    <row r="110" spans="1:41" ht="23.4" customHeight="1" x14ac:dyDescent="0.3">
      <c r="A110" s="24" t="s">
        <v>50</v>
      </c>
      <c r="B110" s="45" t="s">
        <v>51</v>
      </c>
      <c r="C110" s="45"/>
      <c r="D110" s="45"/>
      <c r="E110" s="45"/>
      <c r="F110" s="45"/>
      <c r="G110" s="45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</row>
    <row r="111" spans="1:41" ht="15.6" x14ac:dyDescent="0.3">
      <c r="A111" s="24"/>
      <c r="B111" s="26"/>
      <c r="C111" s="26"/>
      <c r="D111" s="26"/>
      <c r="E111" s="27"/>
      <c r="F111" s="27"/>
      <c r="G111" s="27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</row>
    <row r="112" spans="1:41" ht="15.6" x14ac:dyDescent="0.3">
      <c r="A112" s="24"/>
      <c r="B112" s="26"/>
      <c r="C112" s="30"/>
      <c r="D112" s="30"/>
      <c r="E112" s="31"/>
      <c r="F112" s="31"/>
      <c r="G112" s="3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</row>
    <row r="113" spans="1:41" ht="15.6" x14ac:dyDescent="0.3">
      <c r="A113" s="24"/>
      <c r="B113" s="26"/>
      <c r="C113" s="46" t="s">
        <v>70</v>
      </c>
      <c r="D113" s="46"/>
      <c r="E113" s="46"/>
      <c r="F113" s="46"/>
      <c r="G113" s="46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</row>
    <row r="114" spans="1:41" ht="15.6" x14ac:dyDescent="0.3">
      <c r="A114" s="24"/>
      <c r="B114" s="26"/>
      <c r="C114" s="26"/>
      <c r="D114" s="26"/>
      <c r="E114" s="27"/>
      <c r="F114" s="27"/>
      <c r="G114" s="27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</row>
    <row r="115" spans="1:41" ht="15.6" x14ac:dyDescent="0.3">
      <c r="A115" s="24"/>
      <c r="B115" s="26"/>
      <c r="C115" s="29"/>
      <c r="E115" s="27"/>
      <c r="F115" s="27"/>
      <c r="G115" s="27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</row>
    <row r="116" spans="1:41" ht="15.6" x14ac:dyDescent="0.3">
      <c r="A116" s="24"/>
      <c r="B116" s="26"/>
      <c r="C116" s="26"/>
      <c r="D116" s="26"/>
      <c r="E116" s="27"/>
      <c r="F116" s="27"/>
      <c r="G116" s="27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</row>
    <row r="117" spans="1:41" ht="15.6" x14ac:dyDescent="0.3">
      <c r="A117" s="24"/>
      <c r="B117" s="26"/>
      <c r="C117" s="26"/>
      <c r="D117" s="26"/>
      <c r="E117" s="27"/>
      <c r="F117" s="27"/>
      <c r="G117" s="27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</row>
    <row r="118" spans="1:41" ht="15.6" x14ac:dyDescent="0.3">
      <c r="A118" s="24"/>
      <c r="B118" s="26"/>
      <c r="C118" s="26"/>
      <c r="D118" s="26"/>
      <c r="E118" s="27"/>
      <c r="F118" s="27"/>
      <c r="G118" s="27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</row>
    <row r="119" spans="1:41" ht="15.6" x14ac:dyDescent="0.3">
      <c r="A119" s="24"/>
      <c r="B119" s="26"/>
      <c r="C119" s="26"/>
      <c r="D119" s="26"/>
      <c r="E119" s="27"/>
      <c r="F119" s="27"/>
      <c r="G119" s="27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</row>
    <row r="120" spans="1:41" ht="15.6" x14ac:dyDescent="0.3">
      <c r="A120" s="24"/>
      <c r="B120" s="26"/>
      <c r="C120" s="26"/>
      <c r="D120" s="26"/>
      <c r="E120" s="27"/>
      <c r="F120" s="27"/>
      <c r="G120" s="27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</row>
    <row r="121" spans="1:41" ht="15.6" x14ac:dyDescent="0.3">
      <c r="A121" s="24"/>
      <c r="B121" s="24"/>
      <c r="C121" s="24"/>
      <c r="D121" s="24"/>
      <c r="E121" s="24"/>
      <c r="F121" s="24"/>
      <c r="G121" s="24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</row>
    <row r="122" spans="1:41" ht="15.6" x14ac:dyDescent="0.3">
      <c r="A122" s="26"/>
      <c r="B122" s="24"/>
      <c r="C122" s="24"/>
      <c r="D122" s="24"/>
      <c r="E122" s="24"/>
      <c r="F122" s="24"/>
      <c r="G122" s="24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</row>
    <row r="123" spans="1:41" ht="15.6" x14ac:dyDescent="0.3">
      <c r="A123" s="42"/>
      <c r="B123" s="42"/>
      <c r="C123" s="42"/>
      <c r="D123" s="42"/>
      <c r="E123" s="42"/>
      <c r="F123" s="42"/>
      <c r="G123" s="42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</row>
    <row r="124" spans="1:41" ht="15.6" x14ac:dyDescent="0.3">
      <c r="A124" s="26"/>
      <c r="B124" s="24"/>
      <c r="C124" s="24"/>
      <c r="D124" s="24"/>
      <c r="E124" s="24"/>
      <c r="F124" s="24"/>
      <c r="G124" s="24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</row>
    <row r="125" spans="1:41" ht="15.6" x14ac:dyDescent="0.3">
      <c r="A125" s="26"/>
      <c r="B125" s="24"/>
      <c r="C125" s="24"/>
      <c r="D125" s="24"/>
      <c r="E125" s="24"/>
      <c r="F125" s="24"/>
      <c r="G125" s="24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</row>
    <row r="126" spans="1:41" ht="15.6" x14ac:dyDescent="0.3">
      <c r="A126" s="26"/>
      <c r="B126" s="24"/>
      <c r="C126" s="24"/>
      <c r="D126" s="24"/>
      <c r="E126" s="24"/>
      <c r="F126" s="24"/>
      <c r="G126" s="24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</row>
    <row r="127" spans="1:41" ht="15.6" x14ac:dyDescent="0.3">
      <c r="A127" s="26"/>
      <c r="B127" s="24"/>
      <c r="C127" s="24"/>
      <c r="D127" s="24"/>
      <c r="E127" s="24"/>
      <c r="F127" s="24"/>
      <c r="G127" s="24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</row>
    <row r="128" spans="1:41" ht="15.6" x14ac:dyDescent="0.3">
      <c r="A128" s="26"/>
      <c r="B128" s="24"/>
      <c r="C128" s="24"/>
      <c r="D128" s="24"/>
      <c r="E128" s="24"/>
      <c r="F128" s="24"/>
      <c r="G128" s="24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</row>
    <row r="129" spans="1:41" ht="15.6" x14ac:dyDescent="0.3">
      <c r="A129" s="24"/>
      <c r="B129" s="24"/>
      <c r="C129" s="24"/>
      <c r="D129" s="24"/>
      <c r="E129" s="24"/>
      <c r="F129" s="24"/>
      <c r="G129" s="24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</row>
    <row r="130" spans="1:41" ht="15.6" x14ac:dyDescent="0.3">
      <c r="A130" s="15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</row>
    <row r="131" spans="1:41" ht="15.6" x14ac:dyDescent="0.3">
      <c r="A131" s="13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</row>
    <row r="132" spans="1:41" ht="15.6" x14ac:dyDescent="0.3">
      <c r="A132" s="14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</row>
    <row r="133" spans="1:41" ht="15.6" x14ac:dyDescent="0.3">
      <c r="A133" s="14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</row>
    <row r="134" spans="1:41" ht="15.6" x14ac:dyDescent="0.3">
      <c r="A134" s="14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</row>
    <row r="135" spans="1:41" ht="15.6" x14ac:dyDescent="0.3">
      <c r="A135" s="14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</row>
  </sheetData>
  <mergeCells count="16">
    <mergeCell ref="C11:D11"/>
    <mergeCell ref="A123:G123"/>
    <mergeCell ref="B104:G105"/>
    <mergeCell ref="B101:G102"/>
    <mergeCell ref="B107:G108"/>
    <mergeCell ref="B110:G110"/>
    <mergeCell ref="C113:G113"/>
    <mergeCell ref="B90:D90"/>
    <mergeCell ref="B13:G13"/>
    <mergeCell ref="B15:G15"/>
    <mergeCell ref="B16:G16"/>
    <mergeCell ref="E1:G1"/>
    <mergeCell ref="C10:D10"/>
    <mergeCell ref="C9:D9"/>
    <mergeCell ref="C8:D8"/>
    <mergeCell ref="C7:D7"/>
  </mergeCells>
  <pageMargins left="0.7" right="0.7" top="0.92708333333333337" bottom="0.75" header="0.3" footer="0.3"/>
  <pageSetup paperSize="9" scale="73" orientation="portrait" r:id="rId1"/>
  <rowBreaks count="2" manualBreakCount="2">
    <brk id="45" max="6" man="1"/>
    <brk id="9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Tomala</dc:creator>
  <cp:lastModifiedBy>Magdalena</cp:lastModifiedBy>
  <cp:lastPrinted>2024-10-24T08:50:36Z</cp:lastPrinted>
  <dcterms:created xsi:type="dcterms:W3CDTF">2021-12-22T10:59:55Z</dcterms:created>
  <dcterms:modified xsi:type="dcterms:W3CDTF">2024-12-03T10:31:33Z</dcterms:modified>
</cp:coreProperties>
</file>